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/>
  </bookViews>
  <sheets>
    <sheet name="Стоимость работ" sheetId="1" r:id="rId1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F47" i="1"/>
  <c r="H47" i="1"/>
  <c r="H46" i="1"/>
  <c r="I46" i="1"/>
  <c r="H24" i="1"/>
  <c r="G47" i="1"/>
  <c r="I47" i="1"/>
  <c r="I24" i="1"/>
  <c r="G24" i="1"/>
  <c r="F24" i="1"/>
  <c r="E24" i="1"/>
  <c r="F46" i="1"/>
  <c r="F67" i="1"/>
  <c r="B5" i="1"/>
  <c r="C5" i="1"/>
  <c r="D5" i="1"/>
  <c r="E5" i="1"/>
  <c r="E46" i="1"/>
  <c r="G46" i="1"/>
  <c r="E67" i="1"/>
  <c r="E88" i="1" s="1"/>
  <c r="E90" i="1" s="1"/>
  <c r="G67" i="1"/>
  <c r="G88" i="1" s="1"/>
  <c r="G90" i="1" s="1"/>
  <c r="I67" i="1"/>
  <c r="I88" i="1" s="1"/>
  <c r="I90" i="1" s="1"/>
  <c r="H67" i="1" l="1"/>
  <c r="H88" i="1" s="1"/>
  <c r="H90" i="1" s="1"/>
  <c r="F88" i="1"/>
  <c r="F90" i="1" s="1"/>
</calcChain>
</file>

<file path=xl/sharedStrings.xml><?xml version="1.0" encoding="utf-8"?>
<sst xmlns="http://schemas.openxmlformats.org/spreadsheetml/2006/main" count="230" uniqueCount="130">
  <si>
    <t>т. руб.</t>
  </si>
  <si>
    <t>Тариф</t>
  </si>
  <si>
    <t>руб.</t>
  </si>
  <si>
    <t>Рентабельность</t>
  </si>
  <si>
    <t>Итого производственная себестоимость</t>
  </si>
  <si>
    <t>15</t>
  </si>
  <si>
    <t>нение текущих ремонтов.</t>
  </si>
  <si>
    <t>рабочие дни</t>
  </si>
  <si>
    <t>Доставка работников организации на выпол-</t>
  </si>
  <si>
    <t>по необходимости</t>
  </si>
  <si>
    <t>Доставка материалов на текущие ремонты</t>
  </si>
  <si>
    <t>Транспортные расходы</t>
  </si>
  <si>
    <t>12</t>
  </si>
  <si>
    <t>Заключение договоров с собственниками МКД</t>
  </si>
  <si>
    <t>Претензионная работа с задолженниками.</t>
  </si>
  <si>
    <t>нения. Участие в программах Реформ ЖКХ.</t>
  </si>
  <si>
    <t>подрядными организациями и контроль выпол-</t>
  </si>
  <si>
    <t>Заключение договоров на выполнение работ с</t>
  </si>
  <si>
    <t>Ведение технической документации по дому</t>
  </si>
  <si>
    <t>Общеэксплуатационные расходы</t>
  </si>
  <si>
    <t>11</t>
  </si>
  <si>
    <t>мателей, их корректировка, доставка квитанции</t>
  </si>
  <si>
    <t>ежемесячно</t>
  </si>
  <si>
    <t>ведение лицевых счетов собственников и нани-</t>
  </si>
  <si>
    <t>Сбытовая надбавка (уфпс, ПУ)</t>
  </si>
  <si>
    <t>10</t>
  </si>
  <si>
    <t>Контроль за качеством по предоставленным ресурсам от снабжающих организаций.</t>
  </si>
  <si>
    <t>очистке территорий, проведения работ.</t>
  </si>
  <si>
    <t>подрядными организациями по вывозу мусора,</t>
  </si>
  <si>
    <t>работниками от управляющей организации,</t>
  </si>
  <si>
    <t>Контроль по выполненным работам и услугам</t>
  </si>
  <si>
    <t>Внутрицеховые расходы</t>
  </si>
  <si>
    <t>9</t>
  </si>
  <si>
    <t>Всего по  предприятию</t>
  </si>
  <si>
    <t>необходимости</t>
  </si>
  <si>
    <t>зданий с документальной фиксацией.</t>
  </si>
  <si>
    <t xml:space="preserve">по мере </t>
  </si>
  <si>
    <t>Осмотры конструктивных элементов жилых</t>
  </si>
  <si>
    <t>Осмотр зданий</t>
  </si>
  <si>
    <t>8</t>
  </si>
  <si>
    <t>граждан, выдача справок</t>
  </si>
  <si>
    <t xml:space="preserve">Осуществление регистрационного учета </t>
  </si>
  <si>
    <t>Паспортист</t>
  </si>
  <si>
    <t>7</t>
  </si>
  <si>
    <t>ния и контроль их выполнения</t>
  </si>
  <si>
    <t>Прием и регистрация заявок, жалоб от населе-</t>
  </si>
  <si>
    <t xml:space="preserve">Диспетчерская служба </t>
  </si>
  <si>
    <t>6</t>
  </si>
  <si>
    <t>по мере необходимости</t>
  </si>
  <si>
    <r>
      <t xml:space="preserve">Расчистка кровли от снега                                                                  </t>
    </r>
    <r>
      <rPr>
        <sz val="10"/>
        <rFont val="Times New Roman"/>
        <family val="1"/>
        <charset val="204"/>
      </rPr>
      <t>(работа подрядчика)</t>
    </r>
  </si>
  <si>
    <t>5</t>
  </si>
  <si>
    <t>оборудования</t>
  </si>
  <si>
    <t>по заявкам</t>
  </si>
  <si>
    <t>онных сетях внутридомового инженерного</t>
  </si>
  <si>
    <t>круглосуточно</t>
  </si>
  <si>
    <t>Ликвидация аварий на тепло, водо, канализаци-</t>
  </si>
  <si>
    <t>Аварийная служба</t>
  </si>
  <si>
    <t>4</t>
  </si>
  <si>
    <t>многоквартирного дома</t>
  </si>
  <si>
    <t>в местах общего пользования многоквартирного дома</t>
  </si>
  <si>
    <t>собственников</t>
  </si>
  <si>
    <t xml:space="preserve">козырьков, дверей, ступеней, чердаков </t>
  </si>
  <si>
    <t>собрания</t>
  </si>
  <si>
    <t>тамбуров, подъездов, кровли, отмосок, окон,</t>
  </si>
  <si>
    <t>общего</t>
  </si>
  <si>
    <t>отдельных  участков, элементов и систем:</t>
  </si>
  <si>
    <t>по решению</t>
  </si>
  <si>
    <t>Частичный ремонт,  востановление  и демонтаж</t>
  </si>
  <si>
    <t>Ремонт конструктивных элементов зданий</t>
  </si>
  <si>
    <t>ИТОГО по п.2</t>
  </si>
  <si>
    <t>востановление, ремонт и прочистка трубопро водов от засоров систем водоотведения</t>
  </si>
  <si>
    <t>элементов и частей внутрен.систем водосетей;</t>
  </si>
  <si>
    <t>востановление, ремонт и замена отдельных</t>
  </si>
  <si>
    <t>по мере</t>
  </si>
  <si>
    <t>Сезонные обходы и осмотры водосистем дома,</t>
  </si>
  <si>
    <t>ВДО-ХВС и Канализация</t>
  </si>
  <si>
    <t>2.4</t>
  </si>
  <si>
    <t xml:space="preserve">ВДО-ГВС </t>
  </si>
  <si>
    <t>2.3</t>
  </si>
  <si>
    <t>элементов и частей теплосистем, кроме обогревающих элементов.</t>
  </si>
  <si>
    <t>гидравлическое испытание, промывка систем,</t>
  </si>
  <si>
    <t>Сезонные обходы и осмотры теплосистем дома,</t>
  </si>
  <si>
    <t>ВДО-тепло</t>
  </si>
  <si>
    <t xml:space="preserve"> 2.2</t>
  </si>
  <si>
    <t>силовых установок в местах общего пользовования.</t>
  </si>
  <si>
    <t>предохранительных щитов, коробок,</t>
  </si>
  <si>
    <t>линий эл.сетей, групповых распределителей,</t>
  </si>
  <si>
    <t>техническое обслуж. электрооборудования</t>
  </si>
  <si>
    <t>ВДО-электро</t>
  </si>
  <si>
    <t xml:space="preserve"> 2.1</t>
  </si>
  <si>
    <t xml:space="preserve"> II.  Текущее обслуживание и ремонт общих коммуникаций , технических устройств </t>
  </si>
  <si>
    <t>ИТОГО по п.1</t>
  </si>
  <si>
    <t>Расчистка а/техникой дворовой территории</t>
  </si>
  <si>
    <t>Расчистка дворовой территории от снега</t>
  </si>
  <si>
    <t>1.5</t>
  </si>
  <si>
    <t>Вывоз собственным транспортом</t>
  </si>
  <si>
    <t>Приобретение  и ремонт контейнеров</t>
  </si>
  <si>
    <t>Уборка контейнерных площадок</t>
  </si>
  <si>
    <t>по графику</t>
  </si>
  <si>
    <t>Вывоз КГМ</t>
  </si>
  <si>
    <t>Вывоз ТБО</t>
  </si>
  <si>
    <t>Вывоз мусора</t>
  </si>
  <si>
    <t>1.3</t>
  </si>
  <si>
    <t>2 раз/неделю</t>
  </si>
  <si>
    <t>Подметание во всех помещениях выше 3 этажа</t>
  </si>
  <si>
    <t>5 раз/неделю</t>
  </si>
  <si>
    <t>Подметание во всех помещениях до 3 этажа</t>
  </si>
  <si>
    <t>Содержание и уборка лестничных клеток</t>
  </si>
  <si>
    <t>1.2</t>
  </si>
  <si>
    <t>подъезд. Зимняя посыпка пешеходных тротуаров песком.</t>
  </si>
  <si>
    <t>в зимний период</t>
  </si>
  <si>
    <t xml:space="preserve">Зима: Уборка снега и наледи площадки перед входом в </t>
  </si>
  <si>
    <t xml:space="preserve">  -  "  -</t>
  </si>
  <si>
    <t>Уборка мусора с территории домовладений.</t>
  </si>
  <si>
    <t>Лето: Подметание придомовой территории.</t>
  </si>
  <si>
    <t>Уборка придомовых территорий</t>
  </si>
  <si>
    <t xml:space="preserve"> 1.1</t>
  </si>
  <si>
    <t xml:space="preserve"> I. Благоустройство и обеспечение санитарного состояния жилых зданий и придомовой территории</t>
  </si>
  <si>
    <t>руб.мес.</t>
  </si>
  <si>
    <t>м2</t>
  </si>
  <si>
    <t xml:space="preserve">Обслуживаемая общая площадь жилых помещений (согласно Адресному списку)                </t>
  </si>
  <si>
    <t>4 вид благоустройства</t>
  </si>
  <si>
    <t>3 вид благоустройства</t>
  </si>
  <si>
    <t>2 вид благоустройства</t>
  </si>
  <si>
    <t>1 вид благоустройства</t>
  </si>
  <si>
    <t>Ед.                    изм.</t>
  </si>
  <si>
    <t>Периодичность</t>
  </si>
  <si>
    <t>Перечень работ по содержанию и текущему ремонту общего имущества</t>
  </si>
  <si>
    <t>№ п/п</t>
  </si>
  <si>
    <t xml:space="preserve">Стоимость платы за содержание и  ремонт общего имущества многоквартирного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</si>
</sst>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49" fontId="3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49" fontId="3" fillId="0" borderId="13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/>
    </xf>
    <xf numFmtId="2" fontId="3" fillId="0" borderId="17" xfId="1" applyNumberFormat="1" applyFont="1" applyFill="1" applyBorder="1" applyAlignment="1">
      <alignment horizontal="center" vertical="center"/>
    </xf>
    <xf numFmtId="2" fontId="3" fillId="0" borderId="18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2" fontId="3" fillId="0" borderId="20" xfId="1" applyNumberFormat="1" applyFont="1" applyFill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left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/>
    </xf>
    <xf numFmtId="49" fontId="3" fillId="0" borderId="25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49" fontId="3" fillId="0" borderId="22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3" fillId="0" borderId="25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49" fontId="5" fillId="0" borderId="16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center" vertical="center"/>
    </xf>
    <xf numFmtId="2" fontId="3" fillId="0" borderId="33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2" fontId="3" fillId="0" borderId="34" xfId="1" applyNumberFormat="1" applyFont="1" applyFill="1" applyBorder="1" applyAlignment="1">
      <alignment horizontal="center" vertical="center"/>
    </xf>
    <xf numFmtId="2" fontId="3" fillId="0" borderId="15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left" vertical="center"/>
    </xf>
    <xf numFmtId="16" fontId="3" fillId="0" borderId="22" xfId="1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 wrapText="1"/>
    </xf>
    <xf numFmtId="2" fontId="2" fillId="0" borderId="27" xfId="1" applyNumberFormat="1" applyFont="1" applyFill="1" applyBorder="1" applyAlignment="1">
      <alignment horizontal="center" vertical="center" wrapText="1"/>
    </xf>
    <xf numFmtId="2" fontId="2" fillId="0" borderId="27" xfId="1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center" vertical="center"/>
    </xf>
    <xf numFmtId="2" fontId="3" fillId="0" borderId="23" xfId="1" applyNumberFormat="1" applyFont="1" applyFill="1" applyBorder="1" applyAlignment="1">
      <alignment horizontal="center" vertical="center"/>
    </xf>
    <xf numFmtId="2" fontId="5" fillId="0" borderId="24" xfId="1" applyNumberFormat="1" applyFont="1" applyFill="1" applyBorder="1" applyAlignment="1">
      <alignment horizontal="center" vertical="center"/>
    </xf>
    <xf numFmtId="2" fontId="5" fillId="0" borderId="24" xfId="1" applyNumberFormat="1" applyFont="1" applyFill="1" applyBorder="1" applyAlignment="1">
      <alignment horizontal="left" vertical="center"/>
    </xf>
    <xf numFmtId="2" fontId="3" fillId="0" borderId="2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7" fillId="0" borderId="35" xfId="1" applyFont="1" applyFill="1" applyBorder="1" applyAlignment="1">
      <alignment horizontal="left" vertical="center"/>
    </xf>
    <xf numFmtId="2" fontId="3" fillId="0" borderId="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2" fontId="3" fillId="0" borderId="14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/>
    </xf>
    <xf numFmtId="0" fontId="2" fillId="0" borderId="27" xfId="2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left" vertical="center"/>
    </xf>
    <xf numFmtId="0" fontId="7" fillId="0" borderId="37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Вода, кана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tabSelected="1" workbookViewId="0">
      <selection activeCell="G93" sqref="G93"/>
    </sheetView>
  </sheetViews>
  <sheetFormatPr defaultRowHeight="12.75" x14ac:dyDescent="0.25"/>
  <cols>
    <col min="1" max="1" width="3.5703125" style="1" customWidth="1"/>
    <col min="2" max="2" width="48.42578125" style="2" customWidth="1"/>
    <col min="3" max="3" width="19.28515625" style="1" customWidth="1"/>
    <col min="4" max="4" width="6.7109375" style="1" customWidth="1"/>
    <col min="5" max="5" width="14" style="1" customWidth="1"/>
    <col min="6" max="6" width="14.42578125" style="1" customWidth="1"/>
    <col min="7" max="7" width="14.85546875" style="1" customWidth="1"/>
    <col min="8" max="8" width="8.7109375" style="1" customWidth="1"/>
    <col min="9" max="9" width="9.140625" style="1" customWidth="1"/>
    <col min="10" max="16384" width="9.140625" style="1"/>
  </cols>
  <sheetData>
    <row r="1" spans="1:9" x14ac:dyDescent="0.25">
      <c r="A1" s="136"/>
      <c r="B1" s="136"/>
    </row>
    <row r="2" spans="1:9" ht="24.75" customHeight="1" x14ac:dyDescent="0.25">
      <c r="A2" s="135" t="s">
        <v>129</v>
      </c>
      <c r="B2" s="135"/>
      <c r="C2" s="135"/>
      <c r="D2" s="135"/>
      <c r="E2" s="135"/>
      <c r="F2" s="135"/>
      <c r="G2" s="135"/>
      <c r="H2" s="135"/>
      <c r="I2" s="135"/>
    </row>
    <row r="3" spans="1:9" ht="7.5" customHeight="1" thickBot="1" x14ac:dyDescent="0.3">
      <c r="B3" s="134"/>
      <c r="C3" s="133"/>
      <c r="D3" s="133"/>
      <c r="E3" s="133"/>
      <c r="F3" s="133"/>
      <c r="G3" s="133"/>
      <c r="H3" s="133"/>
      <c r="I3" s="133"/>
    </row>
    <row r="4" spans="1:9" ht="39.75" customHeight="1" x14ac:dyDescent="0.25">
      <c r="A4" s="132" t="s">
        <v>128</v>
      </c>
      <c r="B4" s="131" t="s">
        <v>127</v>
      </c>
      <c r="C4" s="131" t="s">
        <v>126</v>
      </c>
      <c r="D4" s="130" t="s">
        <v>125</v>
      </c>
      <c r="E4" s="73" t="s">
        <v>124</v>
      </c>
      <c r="F4" s="73" t="s">
        <v>123</v>
      </c>
      <c r="G4" s="73" t="s">
        <v>122</v>
      </c>
      <c r="H4" s="137" t="s">
        <v>121</v>
      </c>
      <c r="I4" s="138"/>
    </row>
    <row r="5" spans="1:9" ht="13.5" thickBot="1" x14ac:dyDescent="0.3">
      <c r="A5" s="129">
        <v>1</v>
      </c>
      <c r="B5" s="56">
        <f>A5+1</f>
        <v>2</v>
      </c>
      <c r="C5" s="56">
        <f>B5+1</f>
        <v>3</v>
      </c>
      <c r="D5" s="56">
        <f>C5+1</f>
        <v>4</v>
      </c>
      <c r="E5" s="56">
        <f>D5+1</f>
        <v>5</v>
      </c>
      <c r="F5" s="56">
        <f t="shared" ref="F5:I5" si="0">E5+1</f>
        <v>6</v>
      </c>
      <c r="G5" s="56">
        <f t="shared" si="0"/>
        <v>7</v>
      </c>
      <c r="H5" s="56">
        <f t="shared" si="0"/>
        <v>8</v>
      </c>
      <c r="I5" s="56">
        <f t="shared" si="0"/>
        <v>9</v>
      </c>
    </row>
    <row r="6" spans="1:9" ht="21" customHeight="1" thickBot="1" x14ac:dyDescent="0.3">
      <c r="A6" s="128" t="s">
        <v>120</v>
      </c>
      <c r="B6" s="127"/>
      <c r="C6" s="126"/>
      <c r="D6" s="125" t="s">
        <v>119</v>
      </c>
      <c r="E6" s="69" t="s">
        <v>118</v>
      </c>
      <c r="F6" s="69" t="s">
        <v>118</v>
      </c>
      <c r="G6" s="69" t="s">
        <v>118</v>
      </c>
      <c r="H6" s="69" t="s">
        <v>118</v>
      </c>
      <c r="I6" s="124" t="s">
        <v>118</v>
      </c>
    </row>
    <row r="7" spans="1:9" ht="18.75" customHeight="1" thickBot="1" x14ac:dyDescent="0.3">
      <c r="A7" s="123" t="s">
        <v>117</v>
      </c>
      <c r="B7" s="122"/>
      <c r="C7" s="121"/>
      <c r="D7" s="121"/>
      <c r="E7" s="120"/>
      <c r="F7" s="120"/>
      <c r="G7" s="120"/>
      <c r="H7" s="120"/>
      <c r="I7" s="119"/>
    </row>
    <row r="8" spans="1:9" s="5" customFormat="1" ht="15.75" customHeight="1" x14ac:dyDescent="0.25">
      <c r="A8" s="46" t="s">
        <v>116</v>
      </c>
      <c r="B8" s="72" t="s">
        <v>115</v>
      </c>
      <c r="C8" s="73"/>
      <c r="D8" s="43" t="s">
        <v>2</v>
      </c>
      <c r="E8" s="29">
        <v>0</v>
      </c>
      <c r="F8" s="29">
        <v>3.85</v>
      </c>
      <c r="G8" s="29">
        <v>3.85</v>
      </c>
      <c r="H8" s="29">
        <v>3.85</v>
      </c>
      <c r="I8" s="28">
        <v>3.85</v>
      </c>
    </row>
    <row r="9" spans="1:9" ht="15.75" customHeight="1" x14ac:dyDescent="0.25">
      <c r="A9" s="61"/>
      <c r="B9" s="60" t="s">
        <v>114</v>
      </c>
      <c r="C9" s="59" t="s">
        <v>105</v>
      </c>
      <c r="D9" s="52" t="s">
        <v>2</v>
      </c>
      <c r="E9" s="39"/>
      <c r="F9" s="39"/>
      <c r="G9" s="39"/>
      <c r="H9" s="39"/>
      <c r="I9" s="38"/>
    </row>
    <row r="10" spans="1:9" ht="15.75" customHeight="1" x14ac:dyDescent="0.25">
      <c r="A10" s="61"/>
      <c r="B10" s="60" t="s">
        <v>113</v>
      </c>
      <c r="C10" s="59" t="s">
        <v>112</v>
      </c>
      <c r="D10" s="52" t="s">
        <v>2</v>
      </c>
      <c r="E10" s="39"/>
      <c r="F10" s="39"/>
      <c r="G10" s="39"/>
      <c r="H10" s="39"/>
      <c r="I10" s="38"/>
    </row>
    <row r="11" spans="1:9" ht="15.75" customHeight="1" x14ac:dyDescent="0.25">
      <c r="A11" s="61"/>
      <c r="B11" s="60" t="s">
        <v>111</v>
      </c>
      <c r="C11" s="59" t="s">
        <v>110</v>
      </c>
      <c r="D11" s="52" t="s">
        <v>2</v>
      </c>
      <c r="E11" s="39"/>
      <c r="F11" s="39"/>
      <c r="G11" s="39"/>
      <c r="H11" s="39"/>
      <c r="I11" s="38"/>
    </row>
    <row r="12" spans="1:9" ht="15.75" customHeight="1" x14ac:dyDescent="0.25">
      <c r="A12" s="61"/>
      <c r="B12" s="60" t="s">
        <v>109</v>
      </c>
      <c r="C12" s="59" t="s">
        <v>9</v>
      </c>
      <c r="D12" s="52" t="s">
        <v>2</v>
      </c>
      <c r="E12" s="88"/>
      <c r="F12" s="88"/>
      <c r="G12" s="88"/>
      <c r="H12" s="88"/>
      <c r="I12" s="87"/>
    </row>
    <row r="13" spans="1:9" s="5" customFormat="1" ht="15.75" customHeight="1" x14ac:dyDescent="0.25">
      <c r="A13" s="42" t="s">
        <v>108</v>
      </c>
      <c r="B13" s="118" t="s">
        <v>107</v>
      </c>
      <c r="C13" s="117"/>
      <c r="D13" s="110" t="s">
        <v>2</v>
      </c>
      <c r="E13" s="90">
        <v>0</v>
      </c>
      <c r="F13" s="90">
        <v>0</v>
      </c>
      <c r="G13" s="90">
        <v>2.17</v>
      </c>
      <c r="H13" s="90">
        <v>2.17</v>
      </c>
      <c r="I13" s="89">
        <v>2.17</v>
      </c>
    </row>
    <row r="14" spans="1:9" ht="15.75" customHeight="1" x14ac:dyDescent="0.25">
      <c r="A14" s="61"/>
      <c r="B14" s="60" t="s">
        <v>106</v>
      </c>
      <c r="C14" s="59" t="s">
        <v>105</v>
      </c>
      <c r="D14" s="52" t="s">
        <v>2</v>
      </c>
      <c r="E14" s="39"/>
      <c r="F14" s="39"/>
      <c r="G14" s="39"/>
      <c r="H14" s="39"/>
      <c r="I14" s="38"/>
    </row>
    <row r="15" spans="1:9" ht="15.75" customHeight="1" x14ac:dyDescent="0.25">
      <c r="A15" s="61"/>
      <c r="B15" s="60" t="s">
        <v>104</v>
      </c>
      <c r="C15" s="59" t="s">
        <v>103</v>
      </c>
      <c r="D15" s="52" t="s">
        <v>2</v>
      </c>
      <c r="E15" s="88"/>
      <c r="F15" s="88"/>
      <c r="G15" s="88"/>
      <c r="H15" s="88"/>
      <c r="I15" s="87"/>
    </row>
    <row r="16" spans="1:9" s="5" customFormat="1" ht="15.75" customHeight="1" x14ac:dyDescent="0.25">
      <c r="A16" s="42" t="s">
        <v>102</v>
      </c>
      <c r="B16" s="118" t="s">
        <v>101</v>
      </c>
      <c r="C16" s="117"/>
      <c r="D16" s="110" t="s">
        <v>2</v>
      </c>
      <c r="E16" s="90">
        <v>3.49</v>
      </c>
      <c r="F16" s="90">
        <v>3.49</v>
      </c>
      <c r="G16" s="90">
        <v>3.49</v>
      </c>
      <c r="H16" s="90">
        <v>3.49</v>
      </c>
      <c r="I16" s="89">
        <v>3.49</v>
      </c>
    </row>
    <row r="17" spans="1:9" ht="15.75" customHeight="1" x14ac:dyDescent="0.25">
      <c r="A17" s="61"/>
      <c r="B17" s="116" t="s">
        <v>100</v>
      </c>
      <c r="C17" s="115" t="s">
        <v>98</v>
      </c>
      <c r="D17" s="52" t="s">
        <v>2</v>
      </c>
      <c r="E17" s="39"/>
      <c r="F17" s="39"/>
      <c r="G17" s="39"/>
      <c r="H17" s="39"/>
      <c r="I17" s="38"/>
    </row>
    <row r="18" spans="1:9" ht="15.75" customHeight="1" x14ac:dyDescent="0.25">
      <c r="A18" s="61"/>
      <c r="B18" s="116" t="s">
        <v>99</v>
      </c>
      <c r="C18" s="115" t="s">
        <v>98</v>
      </c>
      <c r="D18" s="52" t="s">
        <v>2</v>
      </c>
      <c r="E18" s="39"/>
      <c r="F18" s="39"/>
      <c r="G18" s="39"/>
      <c r="H18" s="39"/>
      <c r="I18" s="38"/>
    </row>
    <row r="19" spans="1:9" ht="15.75" customHeight="1" x14ac:dyDescent="0.25">
      <c r="A19" s="61"/>
      <c r="B19" s="114" t="s">
        <v>97</v>
      </c>
      <c r="C19" s="112" t="s">
        <v>9</v>
      </c>
      <c r="D19" s="52" t="s">
        <v>2</v>
      </c>
      <c r="E19" s="39"/>
      <c r="F19" s="39"/>
      <c r="G19" s="39"/>
      <c r="H19" s="39"/>
      <c r="I19" s="38"/>
    </row>
    <row r="20" spans="1:9" ht="15.75" customHeight="1" x14ac:dyDescent="0.25">
      <c r="A20" s="113"/>
      <c r="B20" s="60" t="s">
        <v>96</v>
      </c>
      <c r="C20" s="112" t="s">
        <v>9</v>
      </c>
      <c r="D20" s="52" t="s">
        <v>2</v>
      </c>
      <c r="E20" s="39"/>
      <c r="F20" s="39"/>
      <c r="G20" s="39"/>
      <c r="H20" s="39"/>
      <c r="I20" s="38"/>
    </row>
    <row r="21" spans="1:9" ht="15.75" customHeight="1" x14ac:dyDescent="0.25">
      <c r="A21" s="113"/>
      <c r="B21" s="60" t="s">
        <v>95</v>
      </c>
      <c r="C21" s="112" t="s">
        <v>9</v>
      </c>
      <c r="D21" s="52" t="s">
        <v>2</v>
      </c>
      <c r="E21" s="88"/>
      <c r="F21" s="88"/>
      <c r="G21" s="88"/>
      <c r="H21" s="88"/>
      <c r="I21" s="87"/>
    </row>
    <row r="22" spans="1:9" s="5" customFormat="1" ht="15.75" customHeight="1" x14ac:dyDescent="0.25">
      <c r="A22" s="42" t="s">
        <v>94</v>
      </c>
      <c r="B22" s="111" t="s">
        <v>93</v>
      </c>
      <c r="C22" s="53"/>
      <c r="D22" s="110" t="s">
        <v>2</v>
      </c>
      <c r="E22" s="90">
        <v>1.05</v>
      </c>
      <c r="F22" s="90">
        <v>1.05</v>
      </c>
      <c r="G22" s="109">
        <v>1.05</v>
      </c>
      <c r="H22" s="109">
        <v>1.05</v>
      </c>
      <c r="I22" s="89">
        <v>1.05</v>
      </c>
    </row>
    <row r="23" spans="1:9" ht="15.75" customHeight="1" x14ac:dyDescent="0.25">
      <c r="A23" s="61"/>
      <c r="B23" s="54" t="s">
        <v>92</v>
      </c>
      <c r="C23" s="108" t="s">
        <v>9</v>
      </c>
      <c r="D23" s="52" t="s">
        <v>2</v>
      </c>
      <c r="E23" s="88"/>
      <c r="F23" s="88"/>
      <c r="G23" s="107"/>
      <c r="H23" s="107"/>
      <c r="I23" s="87"/>
    </row>
    <row r="24" spans="1:9" s="5" customFormat="1" ht="19.5" customHeight="1" thickBot="1" x14ac:dyDescent="0.3">
      <c r="A24" s="86"/>
      <c r="B24" s="85" t="s">
        <v>91</v>
      </c>
      <c r="C24" s="84"/>
      <c r="D24" s="8" t="s">
        <v>2</v>
      </c>
      <c r="E24" s="83">
        <f>E8+E13+E16+E22</f>
        <v>4.54</v>
      </c>
      <c r="F24" s="83">
        <f t="shared" ref="F24:I24" si="1">F8+F13+F16+F22</f>
        <v>8.39</v>
      </c>
      <c r="G24" s="83">
        <f t="shared" si="1"/>
        <v>10.56</v>
      </c>
      <c r="H24" s="83">
        <f t="shared" ref="H24" si="2">H8+H13+H16+H22</f>
        <v>10.56</v>
      </c>
      <c r="I24" s="82">
        <f t="shared" si="1"/>
        <v>10.56</v>
      </c>
    </row>
    <row r="25" spans="1:9" ht="17.25" customHeight="1" thickBot="1" x14ac:dyDescent="0.3">
      <c r="A25" s="106" t="s">
        <v>90</v>
      </c>
      <c r="B25" s="105"/>
      <c r="C25" s="9"/>
      <c r="D25" s="104"/>
      <c r="E25" s="104"/>
      <c r="F25" s="104"/>
      <c r="G25" s="104"/>
      <c r="H25" s="104"/>
      <c r="I25" s="103"/>
    </row>
    <row r="26" spans="1:9" s="5" customFormat="1" ht="15.75" customHeight="1" x14ac:dyDescent="0.25">
      <c r="A26" s="102" t="s">
        <v>89</v>
      </c>
      <c r="B26" s="101" t="s">
        <v>88</v>
      </c>
      <c r="C26" s="100"/>
      <c r="D26" s="99"/>
      <c r="E26" s="29">
        <v>0.46</v>
      </c>
      <c r="F26" s="29">
        <v>0.23</v>
      </c>
      <c r="G26" s="29">
        <v>0.46</v>
      </c>
      <c r="H26" s="29">
        <v>0.46</v>
      </c>
      <c r="I26" s="28">
        <v>0.46</v>
      </c>
    </row>
    <row r="27" spans="1:9" ht="15.75" customHeight="1" x14ac:dyDescent="0.25">
      <c r="A27" s="98"/>
      <c r="B27" s="97" t="s">
        <v>87</v>
      </c>
      <c r="C27" s="48" t="s">
        <v>73</v>
      </c>
      <c r="D27" s="95" t="s">
        <v>2</v>
      </c>
      <c r="E27" s="39"/>
      <c r="F27" s="39"/>
      <c r="G27" s="39"/>
      <c r="H27" s="39"/>
      <c r="I27" s="38"/>
    </row>
    <row r="28" spans="1:9" ht="15.75" customHeight="1" x14ac:dyDescent="0.25">
      <c r="A28" s="98"/>
      <c r="B28" s="97" t="s">
        <v>86</v>
      </c>
      <c r="C28" s="40" t="s">
        <v>34</v>
      </c>
      <c r="D28" s="95" t="s">
        <v>2</v>
      </c>
      <c r="E28" s="39"/>
      <c r="F28" s="39"/>
      <c r="G28" s="39"/>
      <c r="H28" s="39"/>
      <c r="I28" s="38"/>
    </row>
    <row r="29" spans="1:9" ht="15.75" customHeight="1" x14ac:dyDescent="0.25">
      <c r="A29" s="98"/>
      <c r="B29" s="97" t="s">
        <v>85</v>
      </c>
      <c r="C29" s="96"/>
      <c r="D29" s="95" t="s">
        <v>2</v>
      </c>
      <c r="E29" s="39"/>
      <c r="F29" s="39"/>
      <c r="G29" s="39"/>
      <c r="H29" s="39"/>
      <c r="I29" s="38"/>
    </row>
    <row r="30" spans="1:9" ht="15.75" customHeight="1" x14ac:dyDescent="0.25">
      <c r="A30" s="98"/>
      <c r="B30" s="97" t="s">
        <v>84</v>
      </c>
      <c r="C30" s="96"/>
      <c r="D30" s="95" t="s">
        <v>2</v>
      </c>
      <c r="E30" s="88"/>
      <c r="F30" s="88"/>
      <c r="G30" s="88"/>
      <c r="H30" s="88"/>
      <c r="I30" s="87"/>
    </row>
    <row r="31" spans="1:9" s="5" customFormat="1" ht="15.75" customHeight="1" x14ac:dyDescent="0.25">
      <c r="A31" s="94" t="s">
        <v>83</v>
      </c>
      <c r="B31" s="93" t="s">
        <v>82</v>
      </c>
      <c r="C31" s="92"/>
      <c r="D31" s="91"/>
      <c r="E31" s="90">
        <v>0</v>
      </c>
      <c r="F31" s="90">
        <v>1.4</v>
      </c>
      <c r="G31" s="90">
        <v>1.4</v>
      </c>
      <c r="H31" s="90">
        <v>1.85</v>
      </c>
      <c r="I31" s="89">
        <v>1.85</v>
      </c>
    </row>
    <row r="32" spans="1:9" ht="15.75" customHeight="1" x14ac:dyDescent="0.25">
      <c r="A32" s="61"/>
      <c r="B32" s="60" t="s">
        <v>81</v>
      </c>
      <c r="C32" s="48" t="s">
        <v>73</v>
      </c>
      <c r="D32" s="52" t="s">
        <v>2</v>
      </c>
      <c r="E32" s="39"/>
      <c r="F32" s="39"/>
      <c r="G32" s="39"/>
      <c r="H32" s="39"/>
      <c r="I32" s="38"/>
    </row>
    <row r="33" spans="1:9" ht="15.75" customHeight="1" x14ac:dyDescent="0.25">
      <c r="A33" s="61"/>
      <c r="B33" s="60" t="s">
        <v>80</v>
      </c>
      <c r="C33" s="40" t="s">
        <v>34</v>
      </c>
      <c r="D33" s="52" t="s">
        <v>2</v>
      </c>
      <c r="E33" s="39"/>
      <c r="F33" s="39"/>
      <c r="G33" s="39"/>
      <c r="H33" s="39"/>
      <c r="I33" s="38"/>
    </row>
    <row r="34" spans="1:9" ht="15.75" customHeight="1" x14ac:dyDescent="0.25">
      <c r="A34" s="61"/>
      <c r="B34" s="60" t="s">
        <v>72</v>
      </c>
      <c r="C34" s="59"/>
      <c r="D34" s="52" t="s">
        <v>2</v>
      </c>
      <c r="E34" s="39"/>
      <c r="F34" s="39"/>
      <c r="G34" s="39"/>
      <c r="H34" s="39"/>
      <c r="I34" s="38"/>
    </row>
    <row r="35" spans="1:9" ht="15.75" customHeight="1" x14ac:dyDescent="0.25">
      <c r="A35" s="61"/>
      <c r="B35" s="60" t="s">
        <v>79</v>
      </c>
      <c r="C35" s="59"/>
      <c r="D35" s="52" t="s">
        <v>2</v>
      </c>
      <c r="E35" s="88"/>
      <c r="F35" s="88"/>
      <c r="G35" s="88"/>
      <c r="H35" s="88"/>
      <c r="I35" s="87"/>
    </row>
    <row r="36" spans="1:9" s="5" customFormat="1" ht="15.75" customHeight="1" x14ac:dyDescent="0.25">
      <c r="A36" s="42" t="s">
        <v>78</v>
      </c>
      <c r="B36" s="93" t="s">
        <v>77</v>
      </c>
      <c r="C36" s="92"/>
      <c r="D36" s="91"/>
      <c r="E36" s="90">
        <v>0</v>
      </c>
      <c r="F36" s="90">
        <v>0</v>
      </c>
      <c r="G36" s="90">
        <v>0</v>
      </c>
      <c r="H36" s="90">
        <v>1.44</v>
      </c>
      <c r="I36" s="89">
        <v>1.44</v>
      </c>
    </row>
    <row r="37" spans="1:9" ht="15.75" customHeight="1" x14ac:dyDescent="0.25">
      <c r="A37" s="61"/>
      <c r="B37" s="60" t="s">
        <v>74</v>
      </c>
      <c r="C37" s="48" t="s">
        <v>73</v>
      </c>
      <c r="D37" s="52" t="s">
        <v>2</v>
      </c>
      <c r="E37" s="39"/>
      <c r="F37" s="39"/>
      <c r="G37" s="39"/>
      <c r="H37" s="39"/>
      <c r="I37" s="38"/>
    </row>
    <row r="38" spans="1:9" ht="15.75" customHeight="1" x14ac:dyDescent="0.25">
      <c r="A38" s="61"/>
      <c r="B38" s="60" t="s">
        <v>72</v>
      </c>
      <c r="C38" s="40" t="s">
        <v>34</v>
      </c>
      <c r="D38" s="52" t="s">
        <v>2</v>
      </c>
      <c r="E38" s="39"/>
      <c r="F38" s="39"/>
      <c r="G38" s="39"/>
      <c r="H38" s="39"/>
      <c r="I38" s="38"/>
    </row>
    <row r="39" spans="1:9" ht="15.75" customHeight="1" x14ac:dyDescent="0.25">
      <c r="A39" s="61"/>
      <c r="B39" s="60" t="s">
        <v>71</v>
      </c>
      <c r="C39" s="59"/>
      <c r="D39" s="52" t="s">
        <v>2</v>
      </c>
      <c r="E39" s="39"/>
      <c r="F39" s="39"/>
      <c r="G39" s="39"/>
      <c r="H39" s="39"/>
      <c r="I39" s="38"/>
    </row>
    <row r="40" spans="1:9" ht="15.75" customHeight="1" x14ac:dyDescent="0.25">
      <c r="A40" s="61"/>
      <c r="B40" s="60"/>
      <c r="C40" s="59"/>
      <c r="D40" s="52" t="s">
        <v>2</v>
      </c>
      <c r="E40" s="88"/>
      <c r="F40" s="88"/>
      <c r="G40" s="88"/>
      <c r="H40" s="88"/>
      <c r="I40" s="87"/>
    </row>
    <row r="41" spans="1:9" s="5" customFormat="1" ht="15.75" customHeight="1" x14ac:dyDescent="0.25">
      <c r="A41" s="42" t="s">
        <v>76</v>
      </c>
      <c r="B41" s="93" t="s">
        <v>75</v>
      </c>
      <c r="C41" s="92"/>
      <c r="D41" s="91"/>
      <c r="E41" s="90">
        <v>0</v>
      </c>
      <c r="F41" s="90">
        <v>0.28999999999999998</v>
      </c>
      <c r="G41" s="90">
        <v>0.74</v>
      </c>
      <c r="H41" s="90">
        <v>1.18</v>
      </c>
      <c r="I41" s="89">
        <v>1.18</v>
      </c>
    </row>
    <row r="42" spans="1:9" ht="15.75" customHeight="1" x14ac:dyDescent="0.25">
      <c r="A42" s="61"/>
      <c r="B42" s="60" t="s">
        <v>74</v>
      </c>
      <c r="C42" s="48" t="s">
        <v>73</v>
      </c>
      <c r="D42" s="52" t="s">
        <v>2</v>
      </c>
      <c r="E42" s="39"/>
      <c r="F42" s="39"/>
      <c r="G42" s="39"/>
      <c r="H42" s="39"/>
      <c r="I42" s="38"/>
    </row>
    <row r="43" spans="1:9" ht="15.75" customHeight="1" x14ac:dyDescent="0.25">
      <c r="A43" s="61"/>
      <c r="B43" s="60" t="s">
        <v>72</v>
      </c>
      <c r="C43" s="40" t="s">
        <v>34</v>
      </c>
      <c r="D43" s="52" t="s">
        <v>2</v>
      </c>
      <c r="E43" s="39"/>
      <c r="F43" s="39"/>
      <c r="G43" s="39"/>
      <c r="H43" s="39"/>
      <c r="I43" s="38"/>
    </row>
    <row r="44" spans="1:9" ht="15.75" customHeight="1" x14ac:dyDescent="0.25">
      <c r="A44" s="61"/>
      <c r="B44" s="60" t="s">
        <v>71</v>
      </c>
      <c r="C44" s="59"/>
      <c r="D44" s="52" t="s">
        <v>2</v>
      </c>
      <c r="E44" s="39"/>
      <c r="F44" s="39"/>
      <c r="G44" s="39"/>
      <c r="H44" s="39"/>
      <c r="I44" s="38"/>
    </row>
    <row r="45" spans="1:9" ht="25.5" x14ac:dyDescent="0.25">
      <c r="A45" s="61"/>
      <c r="B45" s="60" t="s">
        <v>70</v>
      </c>
      <c r="C45" s="59"/>
      <c r="D45" s="52" t="s">
        <v>2</v>
      </c>
      <c r="E45" s="88"/>
      <c r="F45" s="88"/>
      <c r="G45" s="88"/>
      <c r="H45" s="88"/>
      <c r="I45" s="87"/>
    </row>
    <row r="46" spans="1:9" s="5" customFormat="1" ht="15.75" customHeight="1" thickBot="1" x14ac:dyDescent="0.3">
      <c r="A46" s="86"/>
      <c r="B46" s="85" t="s">
        <v>69</v>
      </c>
      <c r="C46" s="84"/>
      <c r="D46" s="8" t="s">
        <v>2</v>
      </c>
      <c r="E46" s="83">
        <f>E41+E31+E26+E36</f>
        <v>0.46</v>
      </c>
      <c r="F46" s="83">
        <f>F41+F31+F26+F36</f>
        <v>1.92</v>
      </c>
      <c r="G46" s="83">
        <f>G41+G31+G26+G36</f>
        <v>2.5999999999999996</v>
      </c>
      <c r="H46" s="83">
        <f>H41+H31+H26+H36</f>
        <v>4.93</v>
      </c>
      <c r="I46" s="82">
        <f>I41+I31+I26+I36</f>
        <v>4.93</v>
      </c>
    </row>
    <row r="47" spans="1:9" ht="15.75" customHeight="1" x14ac:dyDescent="0.25">
      <c r="A47" s="81">
        <v>3</v>
      </c>
      <c r="B47" s="80" t="s">
        <v>68</v>
      </c>
      <c r="C47" s="79"/>
      <c r="D47" s="78"/>
      <c r="E47" s="29">
        <v>0.77</v>
      </c>
      <c r="F47" s="29">
        <f>0.5+0.14</f>
        <v>0.64</v>
      </c>
      <c r="G47" s="29">
        <f>0.77+0.14</f>
        <v>0.91</v>
      </c>
      <c r="H47" s="29">
        <f>1.54+0.14</f>
        <v>1.6800000000000002</v>
      </c>
      <c r="I47" s="28">
        <f>2.49+0.14</f>
        <v>2.6300000000000003</v>
      </c>
    </row>
    <row r="48" spans="1:9" ht="15.75" customHeight="1" x14ac:dyDescent="0.25">
      <c r="A48" s="61"/>
      <c r="B48" s="60" t="s">
        <v>67</v>
      </c>
      <c r="C48" s="59" t="s">
        <v>66</v>
      </c>
      <c r="D48" s="52" t="s">
        <v>2</v>
      </c>
      <c r="E48" s="39"/>
      <c r="F48" s="39"/>
      <c r="G48" s="39"/>
      <c r="H48" s="39"/>
      <c r="I48" s="38"/>
    </row>
    <row r="49" spans="1:9" ht="15.75" customHeight="1" x14ac:dyDescent="0.25">
      <c r="A49" s="61"/>
      <c r="B49" s="60" t="s">
        <v>65</v>
      </c>
      <c r="C49" s="59" t="s">
        <v>64</v>
      </c>
      <c r="D49" s="52" t="s">
        <v>2</v>
      </c>
      <c r="E49" s="39"/>
      <c r="F49" s="39"/>
      <c r="G49" s="39"/>
      <c r="H49" s="39"/>
      <c r="I49" s="38"/>
    </row>
    <row r="50" spans="1:9" ht="15.75" customHeight="1" x14ac:dyDescent="0.25">
      <c r="A50" s="61"/>
      <c r="B50" s="60" t="s">
        <v>63</v>
      </c>
      <c r="C50" s="59" t="s">
        <v>62</v>
      </c>
      <c r="D50" s="52" t="s">
        <v>2</v>
      </c>
      <c r="E50" s="39"/>
      <c r="F50" s="39"/>
      <c r="G50" s="39"/>
      <c r="H50" s="39"/>
      <c r="I50" s="38"/>
    </row>
    <row r="51" spans="1:9" ht="15.75" customHeight="1" x14ac:dyDescent="0.25">
      <c r="A51" s="61"/>
      <c r="B51" s="60" t="s">
        <v>61</v>
      </c>
      <c r="C51" s="59" t="s">
        <v>60</v>
      </c>
      <c r="D51" s="52" t="s">
        <v>2</v>
      </c>
      <c r="E51" s="39"/>
      <c r="F51" s="39"/>
      <c r="G51" s="39"/>
      <c r="H51" s="39"/>
      <c r="I51" s="38"/>
    </row>
    <row r="52" spans="1:9" ht="15.75" customHeight="1" thickBot="1" x14ac:dyDescent="0.3">
      <c r="A52" s="58"/>
      <c r="B52" s="36" t="s">
        <v>59</v>
      </c>
      <c r="C52" s="56" t="s">
        <v>58</v>
      </c>
      <c r="D52" s="34" t="s">
        <v>2</v>
      </c>
      <c r="E52" s="25"/>
      <c r="F52" s="25"/>
      <c r="G52" s="25"/>
      <c r="H52" s="25"/>
      <c r="I52" s="24"/>
    </row>
    <row r="53" spans="1:9" ht="15.75" customHeight="1" x14ac:dyDescent="0.25">
      <c r="A53" s="33" t="s">
        <v>57</v>
      </c>
      <c r="B53" s="77" t="s">
        <v>56</v>
      </c>
      <c r="C53" s="76"/>
      <c r="D53" s="30"/>
      <c r="E53" s="29">
        <v>0.19</v>
      </c>
      <c r="F53" s="29">
        <v>0.19</v>
      </c>
      <c r="G53" s="29">
        <v>0.19</v>
      </c>
      <c r="H53" s="29">
        <v>0.19</v>
      </c>
      <c r="I53" s="28">
        <v>0.19</v>
      </c>
    </row>
    <row r="54" spans="1:9" ht="15.75" customHeight="1" x14ac:dyDescent="0.25">
      <c r="A54" s="61"/>
      <c r="B54" s="60" t="s">
        <v>55</v>
      </c>
      <c r="C54" s="59" t="s">
        <v>54</v>
      </c>
      <c r="D54" s="52" t="s">
        <v>2</v>
      </c>
      <c r="E54" s="39"/>
      <c r="F54" s="39"/>
      <c r="G54" s="39"/>
      <c r="H54" s="39"/>
      <c r="I54" s="38"/>
    </row>
    <row r="55" spans="1:9" ht="15.75" customHeight="1" x14ac:dyDescent="0.25">
      <c r="A55" s="61"/>
      <c r="B55" s="60" t="s">
        <v>53</v>
      </c>
      <c r="C55" s="59" t="s">
        <v>52</v>
      </c>
      <c r="D55" s="52" t="s">
        <v>2</v>
      </c>
      <c r="E55" s="39"/>
      <c r="F55" s="39"/>
      <c r="G55" s="39"/>
      <c r="H55" s="39"/>
      <c r="I55" s="38"/>
    </row>
    <row r="56" spans="1:9" ht="15.75" customHeight="1" thickBot="1" x14ac:dyDescent="0.3">
      <c r="A56" s="75"/>
      <c r="B56" s="41" t="s">
        <v>51</v>
      </c>
      <c r="C56" s="40"/>
      <c r="D56" s="26" t="s">
        <v>2</v>
      </c>
      <c r="E56" s="39"/>
      <c r="F56" s="39"/>
      <c r="G56" s="39"/>
      <c r="H56" s="39"/>
      <c r="I56" s="38"/>
    </row>
    <row r="57" spans="1:9" ht="26.25" customHeight="1" thickBot="1" x14ac:dyDescent="0.3">
      <c r="A57" s="23" t="s">
        <v>50</v>
      </c>
      <c r="B57" s="63" t="s">
        <v>49</v>
      </c>
      <c r="C57" s="74" t="s">
        <v>48</v>
      </c>
      <c r="D57" s="20" t="s">
        <v>2</v>
      </c>
      <c r="E57" s="19">
        <v>0</v>
      </c>
      <c r="F57" s="19">
        <v>0.47</v>
      </c>
      <c r="G57" s="19">
        <v>0.47</v>
      </c>
      <c r="H57" s="19">
        <v>0.47</v>
      </c>
      <c r="I57" s="18">
        <v>0.47</v>
      </c>
    </row>
    <row r="58" spans="1:9" ht="15.75" customHeight="1" x14ac:dyDescent="0.25">
      <c r="A58" s="46" t="s">
        <v>47</v>
      </c>
      <c r="B58" s="72" t="s">
        <v>46</v>
      </c>
      <c r="C58" s="73"/>
      <c r="D58" s="43" t="s">
        <v>2</v>
      </c>
      <c r="E58" s="29">
        <v>0.15</v>
      </c>
      <c r="F58" s="29">
        <v>0.15</v>
      </c>
      <c r="G58" s="29">
        <v>0.15</v>
      </c>
      <c r="H58" s="29">
        <v>0.15</v>
      </c>
      <c r="I58" s="28">
        <v>0.15</v>
      </c>
    </row>
    <row r="59" spans="1:9" ht="15.75" customHeight="1" x14ac:dyDescent="0.25">
      <c r="A59" s="33"/>
      <c r="B59" s="49" t="s">
        <v>45</v>
      </c>
      <c r="C59" s="48" t="s">
        <v>7</v>
      </c>
      <c r="D59" s="14" t="s">
        <v>2</v>
      </c>
      <c r="E59" s="39"/>
      <c r="F59" s="39"/>
      <c r="G59" s="39"/>
      <c r="H59" s="39"/>
      <c r="I59" s="38"/>
    </row>
    <row r="60" spans="1:9" ht="15.75" customHeight="1" thickBot="1" x14ac:dyDescent="0.3">
      <c r="A60" s="27"/>
      <c r="B60" s="41" t="s">
        <v>44</v>
      </c>
      <c r="C60" s="40"/>
      <c r="D60" s="26" t="s">
        <v>2</v>
      </c>
      <c r="E60" s="39"/>
      <c r="F60" s="39"/>
      <c r="G60" s="39"/>
      <c r="H60" s="39"/>
      <c r="I60" s="38"/>
    </row>
    <row r="61" spans="1:9" ht="15.75" customHeight="1" x14ac:dyDescent="0.25">
      <c r="A61" s="46" t="s">
        <v>43</v>
      </c>
      <c r="B61" s="72" t="s">
        <v>42</v>
      </c>
      <c r="C61" s="71"/>
      <c r="D61" s="43" t="s">
        <v>2</v>
      </c>
      <c r="E61" s="29">
        <v>0.26</v>
      </c>
      <c r="F61" s="29">
        <v>0.26</v>
      </c>
      <c r="G61" s="29">
        <v>0.26</v>
      </c>
      <c r="H61" s="29">
        <v>0.26</v>
      </c>
      <c r="I61" s="28">
        <v>0.26</v>
      </c>
    </row>
    <row r="62" spans="1:9" ht="15.75" customHeight="1" x14ac:dyDescent="0.25">
      <c r="A62" s="42"/>
      <c r="B62" s="66" t="s">
        <v>41</v>
      </c>
      <c r="C62" s="48" t="s">
        <v>7</v>
      </c>
      <c r="D62" s="14" t="s">
        <v>2</v>
      </c>
      <c r="E62" s="39"/>
      <c r="F62" s="39"/>
      <c r="G62" s="39"/>
      <c r="H62" s="39"/>
      <c r="I62" s="38"/>
    </row>
    <row r="63" spans="1:9" ht="15.75" customHeight="1" thickBot="1" x14ac:dyDescent="0.3">
      <c r="A63" s="11"/>
      <c r="B63" s="70" t="s">
        <v>40</v>
      </c>
      <c r="C63" s="56"/>
      <c r="D63" s="69" t="s">
        <v>2</v>
      </c>
      <c r="E63" s="25"/>
      <c r="F63" s="25"/>
      <c r="G63" s="25"/>
      <c r="H63" s="25"/>
      <c r="I63" s="24"/>
    </row>
    <row r="64" spans="1:9" ht="15.75" customHeight="1" x14ac:dyDescent="0.25">
      <c r="A64" s="33" t="s">
        <v>39</v>
      </c>
      <c r="B64" s="68" t="s">
        <v>38</v>
      </c>
      <c r="C64" s="67"/>
      <c r="D64" s="30" t="s">
        <v>2</v>
      </c>
      <c r="E64" s="29">
        <v>0.11</v>
      </c>
      <c r="F64" s="29">
        <v>0.11</v>
      </c>
      <c r="G64" s="29">
        <v>0.11</v>
      </c>
      <c r="H64" s="29">
        <v>0.11</v>
      </c>
      <c r="I64" s="28">
        <v>0.11</v>
      </c>
    </row>
    <row r="65" spans="1:9" ht="15.75" customHeight="1" x14ac:dyDescent="0.25">
      <c r="A65" s="33"/>
      <c r="B65" s="66" t="s">
        <v>37</v>
      </c>
      <c r="C65" s="48" t="s">
        <v>36</v>
      </c>
      <c r="D65" s="14" t="s">
        <v>2</v>
      </c>
      <c r="E65" s="39"/>
      <c r="F65" s="39"/>
      <c r="G65" s="39"/>
      <c r="H65" s="39"/>
      <c r="I65" s="38"/>
    </row>
    <row r="66" spans="1:9" ht="15.75" customHeight="1" thickBot="1" x14ac:dyDescent="0.3">
      <c r="A66" s="65"/>
      <c r="B66" s="64" t="s">
        <v>35</v>
      </c>
      <c r="C66" s="40" t="s">
        <v>34</v>
      </c>
      <c r="D66" s="26" t="s">
        <v>2</v>
      </c>
      <c r="E66" s="25"/>
      <c r="F66" s="25"/>
      <c r="G66" s="25"/>
      <c r="H66" s="25"/>
      <c r="I66" s="24"/>
    </row>
    <row r="67" spans="1:9" ht="15.75" customHeight="1" thickBot="1" x14ac:dyDescent="0.3">
      <c r="A67" s="23"/>
      <c r="B67" s="63" t="s">
        <v>33</v>
      </c>
      <c r="C67" s="21"/>
      <c r="D67" s="20" t="s">
        <v>2</v>
      </c>
      <c r="E67" s="19">
        <f>E64+E61+E58+E57+E53+E47+E46+E24</f>
        <v>6.48</v>
      </c>
      <c r="F67" s="19">
        <f>F64+F61+F58+F57+F53+F47+F46+F24</f>
        <v>12.13</v>
      </c>
      <c r="G67" s="19">
        <f>G64+G61+G58+G57+G53+G47+G46+G24</f>
        <v>15.25</v>
      </c>
      <c r="H67" s="19">
        <f>H64+H61+H58+H57+H53+H47+H46+H24</f>
        <v>18.350000000000001</v>
      </c>
      <c r="I67" s="18">
        <f>I64+I61+I58+I57+I53+I47+I46+I24</f>
        <v>19.3</v>
      </c>
    </row>
    <row r="68" spans="1:9" ht="15.75" customHeight="1" x14ac:dyDescent="0.25">
      <c r="A68" s="57" t="s">
        <v>32</v>
      </c>
      <c r="B68" s="45" t="s">
        <v>24</v>
      </c>
      <c r="C68" s="44"/>
      <c r="D68" s="43" t="s">
        <v>2</v>
      </c>
      <c r="E68" s="29">
        <v>2.11</v>
      </c>
      <c r="F68" s="29">
        <v>2.11</v>
      </c>
      <c r="G68" s="29">
        <v>2.11</v>
      </c>
      <c r="H68" s="29">
        <v>2.11</v>
      </c>
      <c r="I68" s="28">
        <v>2.11</v>
      </c>
    </row>
    <row r="69" spans="1:9" ht="15.75" customHeight="1" x14ac:dyDescent="0.25">
      <c r="A69" s="42"/>
      <c r="B69" s="49" t="s">
        <v>23</v>
      </c>
      <c r="C69" s="48" t="s">
        <v>22</v>
      </c>
      <c r="D69" s="14" t="s">
        <v>2</v>
      </c>
      <c r="E69" s="39"/>
      <c r="F69" s="39"/>
      <c r="G69" s="39"/>
      <c r="H69" s="39"/>
      <c r="I69" s="38"/>
    </row>
    <row r="70" spans="1:9" ht="15.75" customHeight="1" thickBot="1" x14ac:dyDescent="0.3">
      <c r="A70" s="11"/>
      <c r="B70" s="36" t="s">
        <v>21</v>
      </c>
      <c r="C70" s="56"/>
      <c r="D70" s="34" t="s">
        <v>2</v>
      </c>
      <c r="E70" s="25"/>
      <c r="F70" s="25"/>
      <c r="G70" s="25"/>
      <c r="H70" s="25"/>
      <c r="I70" s="24"/>
    </row>
    <row r="71" spans="1:9" ht="15.75" customHeight="1" x14ac:dyDescent="0.25">
      <c r="A71" s="62" t="s">
        <v>25</v>
      </c>
      <c r="B71" s="32" t="s">
        <v>31</v>
      </c>
      <c r="C71" s="31"/>
      <c r="D71" s="30" t="s">
        <v>2</v>
      </c>
      <c r="E71" s="29">
        <v>1.43</v>
      </c>
      <c r="F71" s="29">
        <v>2</v>
      </c>
      <c r="G71" s="29">
        <v>2</v>
      </c>
      <c r="H71" s="29">
        <v>2</v>
      </c>
      <c r="I71" s="28">
        <v>2.85</v>
      </c>
    </row>
    <row r="72" spans="1:9" x14ac:dyDescent="0.25">
      <c r="A72" s="61"/>
      <c r="B72" s="60" t="s">
        <v>30</v>
      </c>
      <c r="C72" s="59" t="s">
        <v>7</v>
      </c>
      <c r="D72" s="52" t="s">
        <v>2</v>
      </c>
      <c r="E72" s="39"/>
      <c r="F72" s="39"/>
      <c r="G72" s="39"/>
      <c r="H72" s="39"/>
      <c r="I72" s="38"/>
    </row>
    <row r="73" spans="1:9" x14ac:dyDescent="0.25">
      <c r="A73" s="61"/>
      <c r="B73" s="60" t="s">
        <v>29</v>
      </c>
      <c r="C73" s="59"/>
      <c r="D73" s="52" t="s">
        <v>2</v>
      </c>
      <c r="E73" s="39"/>
      <c r="F73" s="39"/>
      <c r="G73" s="39"/>
      <c r="H73" s="39"/>
      <c r="I73" s="38"/>
    </row>
    <row r="74" spans="1:9" x14ac:dyDescent="0.25">
      <c r="A74" s="61"/>
      <c r="B74" s="60" t="s">
        <v>28</v>
      </c>
      <c r="C74" s="59"/>
      <c r="D74" s="52" t="s">
        <v>2</v>
      </c>
      <c r="E74" s="39"/>
      <c r="F74" s="39"/>
      <c r="G74" s="39"/>
      <c r="H74" s="39"/>
      <c r="I74" s="38"/>
    </row>
    <row r="75" spans="1:9" x14ac:dyDescent="0.25">
      <c r="A75" s="61"/>
      <c r="B75" s="60" t="s">
        <v>27</v>
      </c>
      <c r="C75" s="59"/>
      <c r="D75" s="52" t="s">
        <v>2</v>
      </c>
      <c r="E75" s="39"/>
      <c r="F75" s="39"/>
      <c r="G75" s="39"/>
      <c r="H75" s="39"/>
      <c r="I75" s="38"/>
    </row>
    <row r="76" spans="1:9" ht="26.25" thickBot="1" x14ac:dyDescent="0.3">
      <c r="A76" s="58"/>
      <c r="B76" s="36" t="s">
        <v>26</v>
      </c>
      <c r="C76" s="56"/>
      <c r="D76" s="34" t="s">
        <v>2</v>
      </c>
      <c r="E76" s="25"/>
      <c r="F76" s="25"/>
      <c r="G76" s="25"/>
      <c r="H76" s="25"/>
      <c r="I76" s="24"/>
    </row>
    <row r="77" spans="1:9" ht="15.75" customHeight="1" x14ac:dyDescent="0.25">
      <c r="A77" s="33" t="s">
        <v>20</v>
      </c>
      <c r="B77" s="32" t="s">
        <v>19</v>
      </c>
      <c r="C77" s="31"/>
      <c r="D77" s="30" t="s">
        <v>2</v>
      </c>
      <c r="E77" s="29">
        <v>1.32</v>
      </c>
      <c r="F77" s="29">
        <v>1.79</v>
      </c>
      <c r="G77" s="29">
        <v>1.79</v>
      </c>
      <c r="H77" s="29">
        <v>1.42</v>
      </c>
      <c r="I77" s="28">
        <v>2.74</v>
      </c>
    </row>
    <row r="78" spans="1:9" ht="15.75" customHeight="1" x14ac:dyDescent="0.25">
      <c r="A78" s="42"/>
      <c r="B78" s="49" t="s">
        <v>18</v>
      </c>
      <c r="C78" s="48" t="s">
        <v>7</v>
      </c>
      <c r="D78" s="14" t="s">
        <v>2</v>
      </c>
      <c r="E78" s="39"/>
      <c r="F78" s="39"/>
      <c r="G78" s="39"/>
      <c r="H78" s="39"/>
      <c r="I78" s="38"/>
    </row>
    <row r="79" spans="1:9" ht="15.75" customHeight="1" x14ac:dyDescent="0.25">
      <c r="A79" s="42"/>
      <c r="B79" s="41" t="s">
        <v>17</v>
      </c>
      <c r="C79" s="40"/>
      <c r="D79" s="26" t="s">
        <v>2</v>
      </c>
      <c r="E79" s="39"/>
      <c r="F79" s="39"/>
      <c r="G79" s="39"/>
      <c r="H79" s="39"/>
      <c r="I79" s="38"/>
    </row>
    <row r="80" spans="1:9" ht="15.75" customHeight="1" x14ac:dyDescent="0.25">
      <c r="A80" s="55"/>
      <c r="B80" s="54" t="s">
        <v>16</v>
      </c>
      <c r="C80" s="53"/>
      <c r="D80" s="52" t="s">
        <v>2</v>
      </c>
      <c r="E80" s="39"/>
      <c r="F80" s="39"/>
      <c r="G80" s="39"/>
      <c r="H80" s="39"/>
      <c r="I80" s="38"/>
    </row>
    <row r="81" spans="1:9" ht="15.75" customHeight="1" x14ac:dyDescent="0.25">
      <c r="A81" s="42"/>
      <c r="B81" s="49" t="s">
        <v>15</v>
      </c>
      <c r="C81" s="48"/>
      <c r="D81" s="14" t="s">
        <v>2</v>
      </c>
      <c r="E81" s="39"/>
      <c r="F81" s="39"/>
      <c r="G81" s="39"/>
      <c r="H81" s="39"/>
      <c r="I81" s="38"/>
    </row>
    <row r="82" spans="1:9" ht="15.75" customHeight="1" x14ac:dyDescent="0.25">
      <c r="A82" s="42"/>
      <c r="B82" s="41" t="s">
        <v>14</v>
      </c>
      <c r="C82" s="40"/>
      <c r="D82" s="26" t="s">
        <v>2</v>
      </c>
      <c r="E82" s="39"/>
      <c r="F82" s="39"/>
      <c r="G82" s="39"/>
      <c r="H82" s="39"/>
      <c r="I82" s="38"/>
    </row>
    <row r="83" spans="1:9" ht="15.75" customHeight="1" thickBot="1" x14ac:dyDescent="0.3">
      <c r="A83" s="51"/>
      <c r="B83" s="41" t="s">
        <v>13</v>
      </c>
      <c r="C83" s="50"/>
      <c r="D83" s="26" t="s">
        <v>2</v>
      </c>
      <c r="E83" s="25"/>
      <c r="F83" s="25"/>
      <c r="G83" s="25"/>
      <c r="H83" s="25"/>
      <c r="I83" s="24"/>
    </row>
    <row r="84" spans="1:9" ht="15.75" customHeight="1" x14ac:dyDescent="0.25">
      <c r="A84" s="46" t="s">
        <v>12</v>
      </c>
      <c r="B84" s="45" t="s">
        <v>11</v>
      </c>
      <c r="C84" s="44"/>
      <c r="D84" s="43" t="s">
        <v>2</v>
      </c>
      <c r="E84" s="29">
        <v>0.3</v>
      </c>
      <c r="F84" s="29">
        <v>0.3</v>
      </c>
      <c r="G84" s="29">
        <v>0.3</v>
      </c>
      <c r="H84" s="29">
        <v>0.3</v>
      </c>
      <c r="I84" s="28">
        <v>0.3</v>
      </c>
    </row>
    <row r="85" spans="1:9" ht="15.75" customHeight="1" x14ac:dyDescent="0.25">
      <c r="A85" s="42"/>
      <c r="B85" s="49" t="s">
        <v>10</v>
      </c>
      <c r="C85" s="48" t="s">
        <v>9</v>
      </c>
      <c r="D85" s="14" t="s">
        <v>2</v>
      </c>
      <c r="E85" s="39"/>
      <c r="F85" s="39"/>
      <c r="G85" s="39"/>
      <c r="H85" s="39"/>
      <c r="I85" s="38"/>
    </row>
    <row r="86" spans="1:9" ht="15.75" customHeight="1" x14ac:dyDescent="0.25">
      <c r="A86" s="42"/>
      <c r="B86" s="41" t="s">
        <v>8</v>
      </c>
      <c r="C86" s="48" t="s">
        <v>7</v>
      </c>
      <c r="D86" s="26" t="s">
        <v>2</v>
      </c>
      <c r="E86" s="39"/>
      <c r="F86" s="39"/>
      <c r="G86" s="39"/>
      <c r="H86" s="39"/>
      <c r="I86" s="38"/>
    </row>
    <row r="87" spans="1:9" ht="15.75" customHeight="1" thickBot="1" x14ac:dyDescent="0.3">
      <c r="A87" s="37"/>
      <c r="B87" s="47" t="s">
        <v>6</v>
      </c>
      <c r="C87" s="35"/>
      <c r="D87" s="34" t="s">
        <v>2</v>
      </c>
      <c r="E87" s="25"/>
      <c r="F87" s="25"/>
      <c r="G87" s="25"/>
      <c r="H87" s="25"/>
      <c r="I87" s="24"/>
    </row>
    <row r="88" spans="1:9" ht="18.75" customHeight="1" thickBot="1" x14ac:dyDescent="0.3">
      <c r="A88" s="23" t="s">
        <v>5</v>
      </c>
      <c r="B88" s="22" t="s">
        <v>4</v>
      </c>
      <c r="C88" s="21"/>
      <c r="D88" s="20" t="s">
        <v>2</v>
      </c>
      <c r="E88" s="19">
        <f>E67+E71+E68+E77+E84</f>
        <v>11.64</v>
      </c>
      <c r="F88" s="19">
        <f>F67+F71+F68+F77+F84</f>
        <v>18.330000000000002</v>
      </c>
      <c r="G88" s="19">
        <f>G67+G71+G68+G77+G84</f>
        <v>21.45</v>
      </c>
      <c r="H88" s="19">
        <f>H67+H71+H68+H77+H84</f>
        <v>24.180000000000003</v>
      </c>
      <c r="I88" s="18">
        <f>I67+I71+I68+I77+I84</f>
        <v>27.3</v>
      </c>
    </row>
    <row r="89" spans="1:9" ht="15.75" customHeight="1" x14ac:dyDescent="0.25">
      <c r="A89" s="17"/>
      <c r="B89" s="16" t="s">
        <v>3</v>
      </c>
      <c r="C89" s="15"/>
      <c r="D89" s="14" t="s">
        <v>2</v>
      </c>
      <c r="E89" s="13">
        <v>1.34</v>
      </c>
      <c r="F89" s="13">
        <v>1.34</v>
      </c>
      <c r="G89" s="13">
        <v>1.34</v>
      </c>
      <c r="H89" s="13">
        <v>1.34</v>
      </c>
      <c r="I89" s="12">
        <v>1.34</v>
      </c>
    </row>
    <row r="90" spans="1:9" s="5" customFormat="1" ht="18.75" customHeight="1" thickBot="1" x14ac:dyDescent="0.3">
      <c r="A90" s="11"/>
      <c r="B90" s="10" t="s">
        <v>1</v>
      </c>
      <c r="C90" s="9"/>
      <c r="D90" s="8" t="s">
        <v>0</v>
      </c>
      <c r="E90" s="7">
        <f>E88+E89</f>
        <v>12.98</v>
      </c>
      <c r="F90" s="7">
        <f>F88+F89</f>
        <v>19.670000000000002</v>
      </c>
      <c r="G90" s="7">
        <f>G88+G89</f>
        <v>22.79</v>
      </c>
      <c r="H90" s="7">
        <f>H88+H89</f>
        <v>25.520000000000003</v>
      </c>
      <c r="I90" s="6">
        <f>I88+I89</f>
        <v>28.64</v>
      </c>
    </row>
    <row r="91" spans="1:9" x14ac:dyDescent="0.25">
      <c r="E91" s="4"/>
      <c r="F91" s="4"/>
      <c r="I91" s="4"/>
    </row>
    <row r="92" spans="1:9" x14ac:dyDescent="0.25">
      <c r="G92" s="3"/>
      <c r="H92" s="3"/>
    </row>
  </sheetData>
  <mergeCells count="88">
    <mergeCell ref="H64:H66"/>
    <mergeCell ref="H71:H76"/>
    <mergeCell ref="H68:H70"/>
    <mergeCell ref="H77:H83"/>
    <mergeCell ref="H84:H87"/>
    <mergeCell ref="H4:I4"/>
    <mergeCell ref="H36:H40"/>
    <mergeCell ref="H41:H45"/>
    <mergeCell ref="H47:H52"/>
    <mergeCell ref="H53:H56"/>
    <mergeCell ref="H58:H60"/>
    <mergeCell ref="H61:H63"/>
    <mergeCell ref="H8:H12"/>
    <mergeCell ref="H13:H15"/>
    <mergeCell ref="H16:H21"/>
    <mergeCell ref="H22:H23"/>
    <mergeCell ref="H26:H30"/>
    <mergeCell ref="H31:H35"/>
    <mergeCell ref="F16:F21"/>
    <mergeCell ref="F22:F23"/>
    <mergeCell ref="F26:F30"/>
    <mergeCell ref="F31:F35"/>
    <mergeCell ref="F36:F40"/>
    <mergeCell ref="I71:I76"/>
    <mergeCell ref="I68:I70"/>
    <mergeCell ref="I77:I83"/>
    <mergeCell ref="I84:I87"/>
    <mergeCell ref="I41:I45"/>
    <mergeCell ref="I47:I52"/>
    <mergeCell ref="I53:I56"/>
    <mergeCell ref="I58:I60"/>
    <mergeCell ref="I61:I63"/>
    <mergeCell ref="I64:I66"/>
    <mergeCell ref="I8:I12"/>
    <mergeCell ref="I13:I15"/>
    <mergeCell ref="I16:I21"/>
    <mergeCell ref="I22:I23"/>
    <mergeCell ref="I26:I30"/>
    <mergeCell ref="I31:I35"/>
    <mergeCell ref="I36:I40"/>
    <mergeCell ref="G77:G83"/>
    <mergeCell ref="G84:G87"/>
    <mergeCell ref="F77:F83"/>
    <mergeCell ref="F84:F87"/>
    <mergeCell ref="G64:G66"/>
    <mergeCell ref="G71:G76"/>
    <mergeCell ref="G68:G70"/>
    <mergeCell ref="F64:F66"/>
    <mergeCell ref="F71:F76"/>
    <mergeCell ref="F68:F70"/>
    <mergeCell ref="G53:G56"/>
    <mergeCell ref="G58:G60"/>
    <mergeCell ref="G61:G63"/>
    <mergeCell ref="F53:F56"/>
    <mergeCell ref="F58:F60"/>
    <mergeCell ref="F61:F63"/>
    <mergeCell ref="G36:G40"/>
    <mergeCell ref="G41:G45"/>
    <mergeCell ref="G47:G52"/>
    <mergeCell ref="F41:F45"/>
    <mergeCell ref="F47:F52"/>
    <mergeCell ref="G22:G23"/>
    <mergeCell ref="G26:G30"/>
    <mergeCell ref="G31:G35"/>
    <mergeCell ref="E77:E83"/>
    <mergeCell ref="E84:E87"/>
    <mergeCell ref="G8:G12"/>
    <mergeCell ref="G13:G15"/>
    <mergeCell ref="G16:G21"/>
    <mergeCell ref="E53:E56"/>
    <mergeCell ref="E58:E60"/>
    <mergeCell ref="E61:E63"/>
    <mergeCell ref="E64:E66"/>
    <mergeCell ref="E71:E76"/>
    <mergeCell ref="E68:E70"/>
    <mergeCell ref="E22:E23"/>
    <mergeCell ref="E26:E30"/>
    <mergeCell ref="E31:E35"/>
    <mergeCell ref="E36:E40"/>
    <mergeCell ref="E41:E45"/>
    <mergeCell ref="E47:E52"/>
    <mergeCell ref="A1:B1"/>
    <mergeCell ref="E8:E12"/>
    <mergeCell ref="E13:E15"/>
    <mergeCell ref="E16:E21"/>
    <mergeCell ref="A2:I2"/>
    <mergeCell ref="F8:F12"/>
    <mergeCell ref="F13:F15"/>
  </mergeCells>
  <pageMargins left="0.59" right="0.19685039370078741" top="0.28999999999999998" bottom="0.23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работ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2013-07-30T04:11:45Z</dcterms:created>
  <dcterms:modified xsi:type="dcterms:W3CDTF">2013-07-30T04:32:01Z</dcterms:modified>
</cp:coreProperties>
</file>